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631A461C-4EB9-46E5-8B24-BD1F52C29C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T 3023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E19" i="1"/>
  <c r="D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G19" i="1" l="1"/>
  <c r="F19" i="1"/>
</calcChain>
</file>

<file path=xl/sharedStrings.xml><?xml version="1.0" encoding="utf-8"?>
<sst xmlns="http://schemas.openxmlformats.org/spreadsheetml/2006/main" count="25" uniqueCount="25">
  <si>
    <t xml:space="preserve">ИЗВЕШТАЈ О ИЗВРШЕЊУ БУЏЕТА </t>
  </si>
  <si>
    <t>КОРИСНИК: 30236 Апелациона јавна тужилаштва</t>
  </si>
  <si>
    <t>ЕКОНОМСКА КЛАСИФИКАЦИЈА</t>
  </si>
  <si>
    <t>БР.ЕК.КЛ.</t>
  </si>
  <si>
    <t>ИНИЦИЈАЛНА АПРОПРИЈАЦИЈА</t>
  </si>
  <si>
    <t>ТЕКУЋА АПРОПРИЈАЦИЈА</t>
  </si>
  <si>
    <t>ИЗВРШЕНО</t>
  </si>
  <si>
    <t>РАСПОЛОЖИВА АПРОПРИЈАЦИЈА</t>
  </si>
  <si>
    <t>ПРОЦЕНАТ ИЗВРШЕЊА</t>
  </si>
  <si>
    <t>Плате, додаци и накнаде запослених</t>
  </si>
  <si>
    <t>Социјални доприноси на терет послодавца</t>
  </si>
  <si>
    <t>Накнаде у натури</t>
  </si>
  <si>
    <t>Социјална давања запосленима</t>
  </si>
  <si>
    <t>Накнаде трошкова за запослене</t>
  </si>
  <si>
    <t>Награде запосленима и остали посебни расходи</t>
  </si>
  <si>
    <t>Стални трошкови</t>
  </si>
  <si>
    <t>Трошкови путовања</t>
  </si>
  <si>
    <t>Услуге по уговору</t>
  </si>
  <si>
    <t>Материјал</t>
  </si>
  <si>
    <t>Порези,обавезне таксе и казне</t>
  </si>
  <si>
    <t>Новчане казне и пенали по решењу судова</t>
  </si>
  <si>
    <t>Накнаде штетеза повреде или штету нанету  од стране државних органа</t>
  </si>
  <si>
    <t>УКУПНО :</t>
  </si>
  <si>
    <t>,</t>
  </si>
  <si>
    <t>01.01.2025.-30.09.2025.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</si>
</sst>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R_S_D_-;\-* #,##0.00\ _R_S_D_-;_-* &quot;-&quot;??\ _R_S_D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4" fontId="0" fillId="2" borderId="0" xfId="0" applyNumberFormat="1" applyFill="1"/>
    <xf numFmtId="4" fontId="0" fillId="0" borderId="0" xfId="0" applyNumberFormat="1"/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164" fontId="0" fillId="0" borderId="0" xfId="1" applyFont="1"/>
    <xf numFmtId="164" fontId="1" fillId="0" borderId="0" xfId="1" applyFont="1"/>
    <xf numFmtId="0" fontId="0" fillId="2" borderId="0" xfId="0" applyFill="1" applyAlignment="1">
      <alignment wrapText="1"/>
    </xf>
    <xf numFmtId="0" fontId="0" fillId="2" borderId="1" xfId="0" applyFill="1" applyBorder="1"/>
    <xf numFmtId="164" fontId="3" fillId="0" borderId="0" xfId="1" applyFont="1"/>
    <xf numFmtId="164" fontId="0" fillId="0" borderId="0" xfId="1" applyFont="1" applyFill="1" applyBorder="1"/>
    <xf numFmtId="43" fontId="0" fillId="0" borderId="0" xfId="0" applyNumberFormat="1"/>
    <xf numFmtId="164" fontId="5" fillId="0" borderId="1" xfId="1" applyFont="1" applyBorder="1"/>
    <xf numFmtId="4" fontId="5" fillId="2" borderId="1" xfId="0" applyNumberFormat="1" applyFont="1" applyFill="1" applyBorder="1"/>
    <xf numFmtId="0" fontId="4" fillId="2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workbookViewId="0">
      <selection activeCell="C19" sqref="C19"/>
    </sheetView>
  </sheetViews>
  <sheetFormatPr defaultRowHeight="15" x14ac:dyDescent="0.25"/>
  <cols>
    <col min="1" max="1" width="40.42578125" customWidth="1"/>
    <col min="2" max="2" width="13.140625" customWidth="1"/>
    <col min="3" max="3" width="21.28515625" customWidth="1"/>
    <col min="4" max="4" width="18.7109375" customWidth="1"/>
    <col min="5" max="5" width="19" customWidth="1"/>
    <col min="6" max="6" width="19.42578125" customWidth="1"/>
    <col min="7" max="7" width="13.7109375" customWidth="1"/>
    <col min="11" max="11" width="18.28515625" style="8" bestFit="1" customWidth="1"/>
    <col min="13" max="13" width="18.28515625" style="8" bestFit="1" customWidth="1"/>
  </cols>
  <sheetData>
    <row r="1" spans="1:13" x14ac:dyDescent="0.25">
      <c r="A1" s="1" t="s">
        <v>0</v>
      </c>
      <c r="B1" s="2"/>
      <c r="C1" s="3"/>
      <c r="D1" s="3"/>
      <c r="E1" s="3"/>
      <c r="F1" s="3"/>
      <c r="G1" s="3"/>
    </row>
    <row r="2" spans="1:13" x14ac:dyDescent="0.25">
      <c r="A2" t="s">
        <v>24</v>
      </c>
      <c r="C2" s="4"/>
      <c r="D2" s="4"/>
      <c r="E2" s="4"/>
      <c r="F2" s="4"/>
      <c r="G2" s="4"/>
    </row>
    <row r="3" spans="1:13" x14ac:dyDescent="0.25">
      <c r="A3" s="2" t="s">
        <v>1</v>
      </c>
      <c r="B3" s="2"/>
      <c r="C3" s="3"/>
      <c r="D3" s="3"/>
      <c r="E3" s="3"/>
      <c r="F3" s="3"/>
      <c r="G3" s="3"/>
    </row>
    <row r="4" spans="1:13" x14ac:dyDescent="0.25">
      <c r="C4" s="4"/>
      <c r="D4" s="4"/>
      <c r="E4" s="4"/>
      <c r="F4" s="4"/>
      <c r="G4" s="4"/>
    </row>
    <row r="5" spans="1:13" ht="30" x14ac:dyDescent="0.25">
      <c r="A5" s="5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7</v>
      </c>
      <c r="G5" s="6" t="s">
        <v>8</v>
      </c>
    </row>
    <row r="6" spans="1:13" x14ac:dyDescent="0.25">
      <c r="A6" t="s">
        <v>9</v>
      </c>
      <c r="B6">
        <v>411</v>
      </c>
      <c r="C6" s="8">
        <v>198206000</v>
      </c>
      <c r="D6" s="8">
        <v>198206000</v>
      </c>
      <c r="E6" s="8">
        <v>175049286.47999999</v>
      </c>
      <c r="F6" s="8">
        <f t="shared" ref="F6:F19" si="0">D:D-E:E</f>
        <v>23156713.520000011</v>
      </c>
      <c r="G6" s="3">
        <f t="shared" ref="G6:G14" si="1">+E6/D6*100</f>
        <v>88.316845342724221</v>
      </c>
    </row>
    <row r="7" spans="1:13" x14ac:dyDescent="0.25">
      <c r="A7" s="2" t="s">
        <v>10</v>
      </c>
      <c r="B7" s="2">
        <v>412</v>
      </c>
      <c r="C7" s="8">
        <v>29929000</v>
      </c>
      <c r="D7" s="8">
        <v>29929000</v>
      </c>
      <c r="E7" s="8">
        <v>26457789.289999999</v>
      </c>
      <c r="F7" s="8">
        <f t="shared" si="0"/>
        <v>3471210.7100000009</v>
      </c>
      <c r="G7" s="3">
        <f t="shared" si="1"/>
        <v>88.401848675197968</v>
      </c>
    </row>
    <row r="8" spans="1:13" x14ac:dyDescent="0.25">
      <c r="A8" t="s">
        <v>11</v>
      </c>
      <c r="B8">
        <v>413</v>
      </c>
      <c r="C8" s="8">
        <v>50000</v>
      </c>
      <c r="D8" s="8">
        <v>50000</v>
      </c>
      <c r="E8" s="8">
        <v>0</v>
      </c>
      <c r="F8" s="8">
        <f t="shared" si="0"/>
        <v>50000</v>
      </c>
      <c r="G8" s="3">
        <f t="shared" si="1"/>
        <v>0</v>
      </c>
    </row>
    <row r="9" spans="1:13" x14ac:dyDescent="0.25">
      <c r="A9" s="2" t="s">
        <v>12</v>
      </c>
      <c r="B9" s="2">
        <v>414</v>
      </c>
      <c r="C9" s="8">
        <v>2500000</v>
      </c>
      <c r="D9" s="8">
        <v>2500000</v>
      </c>
      <c r="E9" s="9">
        <v>1453258.8</v>
      </c>
      <c r="F9" s="8">
        <f t="shared" si="0"/>
        <v>1046741.2</v>
      </c>
      <c r="G9" s="3">
        <f t="shared" si="1"/>
        <v>58.130352000000009</v>
      </c>
    </row>
    <row r="10" spans="1:13" x14ac:dyDescent="0.25">
      <c r="A10" t="s">
        <v>13</v>
      </c>
      <c r="B10">
        <v>415</v>
      </c>
      <c r="C10" s="8">
        <v>9496000</v>
      </c>
      <c r="D10" s="8">
        <v>9496000</v>
      </c>
      <c r="E10" s="8">
        <v>7020764.6299999999</v>
      </c>
      <c r="F10" s="8">
        <f t="shared" si="0"/>
        <v>2475235.37</v>
      </c>
      <c r="G10" s="3">
        <f t="shared" si="1"/>
        <v>73.933915648694182</v>
      </c>
    </row>
    <row r="11" spans="1:13" x14ac:dyDescent="0.25">
      <c r="A11" s="2" t="s">
        <v>14</v>
      </c>
      <c r="B11" s="2">
        <v>416</v>
      </c>
      <c r="C11" s="8">
        <v>3300000</v>
      </c>
      <c r="D11" s="8">
        <v>3300000</v>
      </c>
      <c r="E11" s="8">
        <v>2121761.67</v>
      </c>
      <c r="F11" s="8">
        <f t="shared" si="0"/>
        <v>1178238.33</v>
      </c>
      <c r="G11" s="3">
        <f t="shared" si="1"/>
        <v>64.295808181818188</v>
      </c>
    </row>
    <row r="12" spans="1:13" x14ac:dyDescent="0.25">
      <c r="A12" t="s">
        <v>15</v>
      </c>
      <c r="B12">
        <v>421</v>
      </c>
      <c r="C12" s="8">
        <v>22960000</v>
      </c>
      <c r="D12" s="8">
        <v>22960000</v>
      </c>
      <c r="E12" s="8">
        <v>18159018.530000001</v>
      </c>
      <c r="F12" s="8">
        <f t="shared" si="0"/>
        <v>4800981.4699999988</v>
      </c>
      <c r="G12" s="3">
        <f t="shared" si="1"/>
        <v>79.089801959930313</v>
      </c>
    </row>
    <row r="13" spans="1:13" x14ac:dyDescent="0.25">
      <c r="A13" s="2" t="s">
        <v>16</v>
      </c>
      <c r="B13" s="2">
        <v>422</v>
      </c>
      <c r="C13" s="8">
        <v>1550000</v>
      </c>
      <c r="D13" s="8">
        <v>1550000</v>
      </c>
      <c r="E13" s="8">
        <v>673997.3</v>
      </c>
      <c r="F13" s="8">
        <f t="shared" si="0"/>
        <v>876002.7</v>
      </c>
      <c r="G13" s="3">
        <f t="shared" si="1"/>
        <v>43.483696774193554</v>
      </c>
      <c r="K13" s="12"/>
      <c r="M13" s="12"/>
    </row>
    <row r="14" spans="1:13" x14ac:dyDescent="0.25">
      <c r="A14" t="s">
        <v>17</v>
      </c>
      <c r="B14">
        <v>423</v>
      </c>
      <c r="C14" s="8">
        <v>7200000</v>
      </c>
      <c r="D14" s="8">
        <v>7200000</v>
      </c>
      <c r="E14" s="8">
        <v>3461239.28</v>
      </c>
      <c r="F14" s="8">
        <f t="shared" si="0"/>
        <v>3738760.72</v>
      </c>
      <c r="G14" s="3">
        <f t="shared" si="1"/>
        <v>48.072767777777777</v>
      </c>
    </row>
    <row r="15" spans="1:13" ht="15.75" customHeight="1" x14ac:dyDescent="0.25">
      <c r="A15" t="s">
        <v>18</v>
      </c>
      <c r="B15">
        <v>426</v>
      </c>
      <c r="C15" s="8">
        <v>7900000</v>
      </c>
      <c r="D15" s="8">
        <v>7900000</v>
      </c>
      <c r="E15" s="8">
        <v>3384197.4</v>
      </c>
      <c r="F15" s="8">
        <f t="shared" si="0"/>
        <v>4515802.5999999996</v>
      </c>
      <c r="G15" s="3">
        <f>+E15/D15*100</f>
        <v>42.8379417721519</v>
      </c>
    </row>
    <row r="16" spans="1:13" x14ac:dyDescent="0.25">
      <c r="A16" s="2" t="s">
        <v>19</v>
      </c>
      <c r="B16" s="2">
        <v>482</v>
      </c>
      <c r="C16" s="8">
        <v>600000</v>
      </c>
      <c r="D16" s="8">
        <v>600000</v>
      </c>
      <c r="E16" s="8">
        <v>265869.81</v>
      </c>
      <c r="F16" s="8">
        <f t="shared" si="0"/>
        <v>334130.19</v>
      </c>
      <c r="G16" s="3">
        <f>+E16/D16*100</f>
        <v>44.311635000000003</v>
      </c>
    </row>
    <row r="17" spans="1:13" x14ac:dyDescent="0.25">
      <c r="A17" t="s">
        <v>20</v>
      </c>
      <c r="B17">
        <v>483</v>
      </c>
      <c r="C17" s="8">
        <v>200000</v>
      </c>
      <c r="D17" s="8">
        <v>200000</v>
      </c>
      <c r="E17" s="8">
        <v>0</v>
      </c>
      <c r="F17" s="8">
        <f t="shared" si="0"/>
        <v>200000</v>
      </c>
      <c r="G17" s="3">
        <f>+E17/D17*100</f>
        <v>0</v>
      </c>
    </row>
    <row r="18" spans="1:13" ht="41.25" customHeight="1" x14ac:dyDescent="0.25">
      <c r="A18" s="10" t="s">
        <v>21</v>
      </c>
      <c r="B18" s="2">
        <v>485</v>
      </c>
      <c r="C18" s="8">
        <v>200000</v>
      </c>
      <c r="D18" s="8">
        <v>200000</v>
      </c>
      <c r="E18" s="8">
        <v>0</v>
      </c>
      <c r="F18" s="8">
        <f t="shared" si="0"/>
        <v>200000</v>
      </c>
      <c r="G18" s="3">
        <f>+E18/D18*100</f>
        <v>0</v>
      </c>
    </row>
    <row r="19" spans="1:13" x14ac:dyDescent="0.25">
      <c r="A19" s="17" t="s">
        <v>22</v>
      </c>
      <c r="B19" s="11"/>
      <c r="C19" s="15">
        <f>SUM(C6:C18)</f>
        <v>284091000</v>
      </c>
      <c r="D19" s="15">
        <f t="shared" ref="D19:E19" si="2">SUM(D6:D18)</f>
        <v>284091000</v>
      </c>
      <c r="E19" s="15">
        <f t="shared" si="2"/>
        <v>238047183.19</v>
      </c>
      <c r="F19" s="15">
        <f t="shared" si="0"/>
        <v>46043816.810000002</v>
      </c>
      <c r="G19" s="16">
        <f>+E19/D19*100</f>
        <v>83.792581669253863</v>
      </c>
    </row>
    <row r="20" spans="1:13" x14ac:dyDescent="0.25">
      <c r="E20" s="13"/>
    </row>
    <row r="21" spans="1:13" x14ac:dyDescent="0.25">
      <c r="E21" s="14"/>
    </row>
    <row r="23" spans="1:13" x14ac:dyDescent="0.25">
      <c r="K23" s="12"/>
    </row>
    <row r="24" spans="1:13" x14ac:dyDescent="0.25">
      <c r="M24" s="12"/>
    </row>
    <row r="28" spans="1:13" x14ac:dyDescent="0.25">
      <c r="K28" s="12"/>
    </row>
    <row r="36" spans="11:11" x14ac:dyDescent="0.25">
      <c r="K36" s="12"/>
    </row>
    <row r="50" spans="4:4" x14ac:dyDescent="0.25">
      <c r="D50" t="s">
        <v>23</v>
      </c>
    </row>
  </sheetData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AJT 30236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2025-10-17T10:57:59Z</dcterms:modified>
</cp:coreProperties>
</file>