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5704B39B-2761-49DC-B49A-3A005392DC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JT 302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7" i="1"/>
  <c r="G16" i="1"/>
  <c r="G15" i="1"/>
  <c r="G14" i="1"/>
  <c r="G13" i="1"/>
  <c r="G12" i="1"/>
  <c r="G11" i="1"/>
  <c r="G10" i="1"/>
  <c r="G9" i="1"/>
  <c r="G7" i="1"/>
  <c r="G6" i="1"/>
  <c r="G5" i="1"/>
  <c r="F16" i="1"/>
  <c r="E18" i="1"/>
  <c r="D18" i="1"/>
  <c r="C18" i="1"/>
  <c r="F17" i="1"/>
  <c r="F15" i="1"/>
  <c r="F14" i="1"/>
  <c r="F13" i="1"/>
  <c r="F12" i="1"/>
  <c r="F11" i="1"/>
  <c r="F10" i="1"/>
  <c r="F9" i="1"/>
  <c r="F8" i="1"/>
  <c r="F7" i="1"/>
  <c r="F6" i="1"/>
  <c r="F5" i="1"/>
  <c r="G18" i="1" l="1"/>
  <c r="F18" i="1"/>
</calcChain>
</file>

<file path=xl/sharedStrings.xml><?xml version="1.0" encoding="utf-8"?>
<sst xmlns="http://schemas.openxmlformats.org/spreadsheetml/2006/main" count="25" uniqueCount="25">
  <si>
    <t>КОРИСНИК: 30228 Виша  јавна тужилаштва</t>
  </si>
  <si>
    <t>ЕКОНОМСКА КЛАСИФИКАЦИЈА</t>
  </si>
  <si>
    <t>БР.ЕК.КЛ.</t>
  </si>
  <si>
    <t>ИНИЦИЈАЛНА АПРОПРИЈАЦИЈА</t>
  </si>
  <si>
    <t>ТЕКУЋА АПРОПРИЈАЦИЈА</t>
  </si>
  <si>
    <t>ИЗВРШЕНО</t>
  </si>
  <si>
    <t>РАСПОЛОЖИВА АПРОПРИЈАЦИЈА</t>
  </si>
  <si>
    <t>ПРОЦЕНАТ ИЗВРШЕЊА</t>
  </si>
  <si>
    <t>Плате, додаци и накнаде запослених</t>
  </si>
  <si>
    <t>Социјални доприноси на терет послодавца</t>
  </si>
  <si>
    <t>Накнаде у натури</t>
  </si>
  <si>
    <t>Социјална давања запосленима</t>
  </si>
  <si>
    <t>Накнаде трошкова за запослене</t>
  </si>
  <si>
    <t>Награде запосленима и остали посебни расходи</t>
  </si>
  <si>
    <t>Стални трошкови</t>
  </si>
  <si>
    <t>Трошкови путовања</t>
  </si>
  <si>
    <t>Услуге по уговору</t>
  </si>
  <si>
    <t>Материјал</t>
  </si>
  <si>
    <t>Порези,обавезне таксе и казне</t>
  </si>
  <si>
    <t>Новчане казне и пенали по решењу судова</t>
  </si>
  <si>
    <t>Накнаде штетеза повреде или штету нанету  од стране државних органа</t>
  </si>
  <si>
    <t>УКУПНО :</t>
  </si>
  <si>
    <t xml:space="preserve">ИЗВЕШТАЈ О ИЗВРШЕЊУ БУЏЕТА </t>
  </si>
  <si>
    <t>КОРИСНИК: 30228 Виша јавна тужилаштва</t>
  </si>
  <si>
    <t>01.01.2025.-30.09.2025.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</si>
</sst>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R_S_D_-;\-* #,##0.00\ _R_S_D_-;_-* &quot;-&quot;??\ _R_S_D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4" fontId="0" fillId="0" borderId="0" xfId="0" applyNumberFormat="1"/>
    <xf numFmtId="0" fontId="0" fillId="2" borderId="0" xfId="0" applyFill="1"/>
    <xf numFmtId="4" fontId="0" fillId="2" borderId="0" xfId="0" applyNumberFormat="1" applyFill="1"/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164" fontId="0" fillId="0" borderId="0" xfId="1" applyFont="1"/>
    <xf numFmtId="0" fontId="0" fillId="2" borderId="0" xfId="0" applyFill="1" applyAlignment="1">
      <alignment wrapText="1"/>
    </xf>
    <xf numFmtId="164" fontId="2" fillId="0" borderId="0" xfId="1" applyFont="1"/>
    <xf numFmtId="0" fontId="0" fillId="3" borderId="0" xfId="0" applyFill="1"/>
    <xf numFmtId="164" fontId="1" fillId="0" borderId="0" xfId="1" applyFont="1"/>
    <xf numFmtId="0" fontId="3" fillId="2" borderId="1" xfId="0" applyFont="1" applyFill="1" applyBorder="1"/>
    <xf numFmtId="164" fontId="4" fillId="0" borderId="1" xfId="1" applyFont="1" applyBorder="1"/>
    <xf numFmtId="4" fontId="4" fillId="2" borderId="1" xfId="0" applyNumberFormat="1" applyFont="1" applyFill="1" applyBorder="1"/>
    <xf numFmtId="0" fontId="3" fillId="0" borderId="0" xfId="0" applyFont="1"/>
    <xf numFmtId="164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workbookViewId="0">
      <selection activeCell="E23" sqref="E23"/>
    </sheetView>
  </sheetViews>
  <sheetFormatPr defaultRowHeight="15" x14ac:dyDescent="0.25"/>
  <cols>
    <col min="1" max="1" width="47.85546875" customWidth="1"/>
    <col min="2" max="2" width="10.7109375" customWidth="1"/>
    <col min="3" max="3" width="25.140625" customWidth="1"/>
    <col min="4" max="4" width="21.7109375" customWidth="1"/>
    <col min="5" max="5" width="20.7109375" customWidth="1"/>
    <col min="6" max="6" width="22.140625" customWidth="1"/>
    <col min="7" max="7" width="13.28515625" customWidth="1"/>
    <col min="9" max="9" width="21.28515625" style="7" customWidth="1"/>
    <col min="10" max="10" width="20" style="7" customWidth="1"/>
    <col min="13" max="13" width="61.42578125" style="7" customWidth="1"/>
  </cols>
  <sheetData>
    <row r="1" spans="1:10" x14ac:dyDescent="0.25">
      <c r="B1" t="s">
        <v>22</v>
      </c>
      <c r="C1" s="1"/>
      <c r="D1" s="1"/>
      <c r="E1" s="1"/>
      <c r="F1" s="1"/>
      <c r="G1" s="1"/>
    </row>
    <row r="2" spans="1:10" x14ac:dyDescent="0.25">
      <c r="A2" s="2" t="s">
        <v>0</v>
      </c>
      <c r="B2" s="10" t="s">
        <v>24</v>
      </c>
      <c r="C2" s="3"/>
      <c r="D2" s="3"/>
      <c r="E2" s="3"/>
      <c r="F2" s="3"/>
      <c r="G2" s="3"/>
    </row>
    <row r="3" spans="1:10" x14ac:dyDescent="0.25">
      <c r="B3" t="s">
        <v>23</v>
      </c>
      <c r="C3" s="1"/>
      <c r="D3" s="1"/>
      <c r="E3" s="1"/>
      <c r="F3" s="1"/>
      <c r="G3" s="1"/>
    </row>
    <row r="4" spans="1:10" ht="30" x14ac:dyDescent="0.25">
      <c r="A4" s="4" t="s">
        <v>1</v>
      </c>
      <c r="B4" s="4" t="s">
        <v>2</v>
      </c>
      <c r="C4" s="5" t="s">
        <v>3</v>
      </c>
      <c r="D4" s="5" t="s">
        <v>4</v>
      </c>
      <c r="E4" s="6" t="s">
        <v>5</v>
      </c>
      <c r="F4" s="5" t="s">
        <v>6</v>
      </c>
      <c r="G4" s="5" t="s">
        <v>7</v>
      </c>
    </row>
    <row r="5" spans="1:10" x14ac:dyDescent="0.25">
      <c r="A5" t="s">
        <v>8</v>
      </c>
      <c r="B5">
        <v>411</v>
      </c>
      <c r="C5" s="7">
        <v>1171805000</v>
      </c>
      <c r="D5" s="7">
        <v>1171805000</v>
      </c>
      <c r="E5" s="11">
        <v>832763408.99000001</v>
      </c>
      <c r="F5" s="7">
        <f t="shared" ref="F5:F18" si="0">D:D-E:E</f>
        <v>339041591.00999999</v>
      </c>
      <c r="G5" s="3">
        <f t="shared" ref="G5:G13" si="1">+E5/D5*100</f>
        <v>71.066722619377799</v>
      </c>
    </row>
    <row r="6" spans="1:10" x14ac:dyDescent="0.25">
      <c r="A6" s="2" t="s">
        <v>9</v>
      </c>
      <c r="B6" s="2">
        <v>412</v>
      </c>
      <c r="C6" s="7">
        <v>177513000</v>
      </c>
      <c r="D6" s="7">
        <v>177513000</v>
      </c>
      <c r="E6" s="11">
        <v>126136505.55</v>
      </c>
      <c r="F6" s="7">
        <f t="shared" si="0"/>
        <v>51376494.450000003</v>
      </c>
      <c r="G6" s="3">
        <f t="shared" si="1"/>
        <v>71.057615808419655</v>
      </c>
    </row>
    <row r="7" spans="1:10" x14ac:dyDescent="0.25">
      <c r="A7" t="s">
        <v>10</v>
      </c>
      <c r="B7">
        <v>413</v>
      </c>
      <c r="C7" s="7">
        <v>500000</v>
      </c>
      <c r="D7" s="7">
        <v>500000</v>
      </c>
      <c r="E7" s="11">
        <v>0</v>
      </c>
      <c r="F7" s="7">
        <f t="shared" si="0"/>
        <v>500000</v>
      </c>
      <c r="G7" s="3">
        <f t="shared" si="1"/>
        <v>0</v>
      </c>
      <c r="I7" s="9"/>
      <c r="J7" s="9"/>
    </row>
    <row r="8" spans="1:10" x14ac:dyDescent="0.25">
      <c r="A8" s="2" t="s">
        <v>11</v>
      </c>
      <c r="B8" s="2">
        <v>414</v>
      </c>
      <c r="C8" s="7">
        <v>7000000</v>
      </c>
      <c r="D8" s="7">
        <v>7000000</v>
      </c>
      <c r="E8" s="11">
        <v>5163413.3</v>
      </c>
      <c r="F8" s="7">
        <f t="shared" si="0"/>
        <v>1836586.7000000002</v>
      </c>
      <c r="G8" s="3">
        <f t="shared" si="1"/>
        <v>73.763047142857147</v>
      </c>
    </row>
    <row r="9" spans="1:10" x14ac:dyDescent="0.25">
      <c r="A9" t="s">
        <v>12</v>
      </c>
      <c r="B9">
        <v>415</v>
      </c>
      <c r="C9" s="7">
        <v>14375000</v>
      </c>
      <c r="D9" s="7">
        <v>14375000</v>
      </c>
      <c r="E9" s="11">
        <v>10665028.23</v>
      </c>
      <c r="F9" s="7">
        <f t="shared" si="0"/>
        <v>3709971.7699999996</v>
      </c>
      <c r="G9" s="3">
        <f t="shared" si="1"/>
        <v>74.191500730434797</v>
      </c>
    </row>
    <row r="10" spans="1:10" x14ac:dyDescent="0.25">
      <c r="A10" s="2" t="s">
        <v>13</v>
      </c>
      <c r="B10" s="2">
        <v>416</v>
      </c>
      <c r="C10" s="7">
        <v>8500000</v>
      </c>
      <c r="D10" s="7">
        <v>8500000</v>
      </c>
      <c r="E10" s="11">
        <v>5535150.7599999998</v>
      </c>
      <c r="F10" s="7">
        <f t="shared" si="0"/>
        <v>2964849.24</v>
      </c>
      <c r="G10" s="3">
        <f t="shared" si="1"/>
        <v>65.119420705882348</v>
      </c>
    </row>
    <row r="11" spans="1:10" x14ac:dyDescent="0.25">
      <c r="A11" t="s">
        <v>14</v>
      </c>
      <c r="B11">
        <v>421</v>
      </c>
      <c r="C11" s="7">
        <v>90000000</v>
      </c>
      <c r="D11" s="7">
        <v>90000000</v>
      </c>
      <c r="E11" s="11">
        <v>56802343.140000001</v>
      </c>
      <c r="F11" s="7">
        <f t="shared" si="0"/>
        <v>33197656.859999999</v>
      </c>
      <c r="G11" s="3">
        <f t="shared" si="1"/>
        <v>63.113714600000002</v>
      </c>
    </row>
    <row r="12" spans="1:10" x14ac:dyDescent="0.25">
      <c r="A12" s="2" t="s">
        <v>15</v>
      </c>
      <c r="B12" s="2">
        <v>422</v>
      </c>
      <c r="C12" s="7">
        <v>12400000</v>
      </c>
      <c r="D12" s="7">
        <v>11600000</v>
      </c>
      <c r="E12" s="11">
        <v>4768004.78</v>
      </c>
      <c r="F12" s="7">
        <f t="shared" si="0"/>
        <v>6831995.2199999997</v>
      </c>
      <c r="G12" s="3">
        <f t="shared" si="1"/>
        <v>41.103489482758619</v>
      </c>
    </row>
    <row r="13" spans="1:10" x14ac:dyDescent="0.25">
      <c r="A13" t="s">
        <v>16</v>
      </c>
      <c r="B13">
        <v>423</v>
      </c>
      <c r="C13" s="7">
        <v>967068000</v>
      </c>
      <c r="D13" s="7">
        <v>967068000</v>
      </c>
      <c r="E13" s="11">
        <v>873378393.41999996</v>
      </c>
      <c r="F13" s="7">
        <f t="shared" si="0"/>
        <v>93689606.580000043</v>
      </c>
      <c r="G13" s="3">
        <f t="shared" si="1"/>
        <v>90.311993925970043</v>
      </c>
    </row>
    <row r="14" spans="1:10" x14ac:dyDescent="0.25">
      <c r="A14" t="s">
        <v>17</v>
      </c>
      <c r="B14">
        <v>426</v>
      </c>
      <c r="C14" s="7">
        <v>46343000</v>
      </c>
      <c r="D14" s="7">
        <v>46343000</v>
      </c>
      <c r="E14" s="11">
        <v>21482326.620000001</v>
      </c>
      <c r="F14" s="7">
        <f t="shared" si="0"/>
        <v>24860673.379999999</v>
      </c>
      <c r="G14" s="3">
        <f>+E14/D14*100</f>
        <v>46.355062512137756</v>
      </c>
    </row>
    <row r="15" spans="1:10" x14ac:dyDescent="0.25">
      <c r="A15" s="2" t="s">
        <v>18</v>
      </c>
      <c r="B15" s="2">
        <v>482</v>
      </c>
      <c r="C15" s="7">
        <v>2100000</v>
      </c>
      <c r="D15" s="7">
        <v>2100000</v>
      </c>
      <c r="E15" s="11">
        <v>841343.55</v>
      </c>
      <c r="F15" s="7">
        <f t="shared" si="0"/>
        <v>1258656.45</v>
      </c>
      <c r="G15" s="3">
        <f>+E15/D15*100</f>
        <v>40.063978571428571</v>
      </c>
    </row>
    <row r="16" spans="1:10" x14ac:dyDescent="0.25">
      <c r="A16" t="s">
        <v>19</v>
      </c>
      <c r="B16">
        <v>483</v>
      </c>
      <c r="C16" s="7">
        <v>12000000</v>
      </c>
      <c r="D16" s="7">
        <v>12800000</v>
      </c>
      <c r="E16" s="11">
        <v>12226429.539999999</v>
      </c>
      <c r="F16" s="7">
        <f t="shared" si="0"/>
        <v>573570.46000000089</v>
      </c>
      <c r="G16" s="3">
        <f>+E16/D16*100</f>
        <v>95.518980781249994</v>
      </c>
      <c r="J16" s="9"/>
    </row>
    <row r="17" spans="1:13" ht="41.25" customHeight="1" x14ac:dyDescent="0.25">
      <c r="A17" s="8" t="s">
        <v>20</v>
      </c>
      <c r="B17" s="2">
        <v>485</v>
      </c>
      <c r="C17" s="7">
        <v>1500000</v>
      </c>
      <c r="D17" s="7">
        <v>1500000</v>
      </c>
      <c r="E17" s="11">
        <v>392625.39</v>
      </c>
      <c r="F17" s="7">
        <f t="shared" si="0"/>
        <v>1107374.6099999999</v>
      </c>
      <c r="G17" s="3">
        <f>+E17/D17*100</f>
        <v>26.175026000000003</v>
      </c>
    </row>
    <row r="18" spans="1:13" s="15" customFormat="1" x14ac:dyDescent="0.25">
      <c r="A18" s="12" t="s">
        <v>21</v>
      </c>
      <c r="B18" s="12"/>
      <c r="C18" s="13">
        <f>SUM(C5:C17)</f>
        <v>2511104000</v>
      </c>
      <c r="D18" s="13">
        <f>SUM(D5:D17)</f>
        <v>2511104000</v>
      </c>
      <c r="E18" s="13">
        <f t="shared" ref="E18" si="2">SUM(E5:E17)</f>
        <v>1950154973.2699997</v>
      </c>
      <c r="F18" s="13">
        <f t="shared" si="0"/>
        <v>560949026.73000026</v>
      </c>
      <c r="G18" s="14">
        <f>+E18/D18*100</f>
        <v>77.661258684228116</v>
      </c>
      <c r="I18" s="16"/>
      <c r="J18" s="16"/>
      <c r="M18" s="16"/>
    </row>
    <row r="23" spans="1:13" x14ac:dyDescent="0.25">
      <c r="J23" s="9"/>
    </row>
    <row r="24" spans="1:13" x14ac:dyDescent="0.25">
      <c r="I24" s="9"/>
    </row>
    <row r="29" spans="1:13" x14ac:dyDescent="0.25">
      <c r="J29" s="9"/>
    </row>
  </sheetData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VJT 30228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2025-10-17T12:12:45Z</dcterms:modified>
</cp:coreProperties>
</file>